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240" yWindow="45" windowWidth="19935" windowHeight="8130"/>
  </bookViews>
  <sheets>
    <sheet name="2024 г" sheetId="1" r:id="rId1"/>
  </sheets>
  <calcPr calcId="124519"/>
</workbook>
</file>

<file path=xl/calcChain.xml><?xml version="1.0" encoding="utf-8"?>
<calcChain xmlns="http://schemas.openxmlformats.org/spreadsheetml/2006/main">
  <c r="B11" i="1"/>
  <c r="C11"/>
  <c r="D11"/>
  <c r="E11"/>
  <c r="F11"/>
  <c r="G11"/>
  <c r="H11"/>
  <c r="I11"/>
  <c r="J11"/>
  <c r="K11"/>
  <c r="L11"/>
  <c r="M11"/>
  <c r="B16"/>
  <c r="C16"/>
  <c r="D16"/>
  <c r="E16"/>
  <c r="F16"/>
  <c r="G16"/>
  <c r="H16"/>
  <c r="I16"/>
  <c r="J16"/>
  <c r="K16"/>
  <c r="L16"/>
  <c r="M16"/>
  <c r="B5" l="1"/>
  <c r="B30" s="1"/>
  <c r="C5"/>
  <c r="D5"/>
  <c r="D30" s="1"/>
  <c r="E5"/>
  <c r="F5"/>
  <c r="F30" s="1"/>
  <c r="G5"/>
  <c r="G30" s="1"/>
  <c r="H5"/>
  <c r="H30" s="1"/>
  <c r="I5"/>
  <c r="I30" s="1"/>
  <c r="J5"/>
  <c r="J30" s="1"/>
  <c r="K5"/>
  <c r="K30" s="1"/>
  <c r="L5"/>
  <c r="M5"/>
  <c r="M30" s="1"/>
  <c r="E30" l="1"/>
  <c r="C30"/>
  <c r="L30"/>
</calcChain>
</file>

<file path=xl/sharedStrings.xml><?xml version="1.0" encoding="utf-8"?>
<sst xmlns="http://schemas.openxmlformats.org/spreadsheetml/2006/main" count="31" uniqueCount="31">
  <si>
    <t xml:space="preserve">в том числе: </t>
  </si>
  <si>
    <t>2.3. от оказания платных услуг</t>
  </si>
  <si>
    <t>НАмзяООШ</t>
  </si>
  <si>
    <t>НИглСОШ*</t>
  </si>
  <si>
    <t>3.8. - приобретение оборудования (310)</t>
  </si>
  <si>
    <t>3.4. - транспортные услуги (222)</t>
  </si>
  <si>
    <t>3.2. - прочие выплаты (суточные) (212)</t>
  </si>
  <si>
    <t xml:space="preserve">                                    * имеется примечание</t>
  </si>
  <si>
    <t>3.1. - заработная плата с начислениями (211,213)</t>
  </si>
  <si>
    <t>ё</t>
  </si>
  <si>
    <t>3.10. - приобретение СТРОИТЕЛЬНЫХ МАТЕРИАЛОВ (344)</t>
  </si>
  <si>
    <t>3.11. - приобретение медикаментов (341)</t>
  </si>
  <si>
    <t>3.9. - приобретение материальных запасов (34Х)</t>
  </si>
  <si>
    <r>
      <t>3.12. - прочие расходы (</t>
    </r>
    <r>
      <rPr>
        <sz val="11"/>
        <color theme="1"/>
        <rFont val="Cambria"/>
        <family val="1"/>
        <charset val="204"/>
      </rPr>
      <t>) (29Х)</t>
    </r>
  </si>
  <si>
    <r>
      <t>3.6. - содержание имущества (укрепление материальной базы) (</t>
    </r>
    <r>
      <rPr>
        <sz val="11"/>
        <color theme="1"/>
        <rFont val="Cambria"/>
        <family val="1"/>
        <charset val="204"/>
      </rPr>
      <t>) (225)</t>
    </r>
  </si>
  <si>
    <t>3.5. - коммунальные услуги  (223)</t>
  </si>
  <si>
    <t>2.5.2. Возмещение ком. Услуг</t>
  </si>
  <si>
    <t>2.5.3. Аренда</t>
  </si>
  <si>
    <t>3.13. - услуги, работы для целей кап. Вложений (228)</t>
  </si>
  <si>
    <t>2.5.4. Пришкольный лагерь</t>
  </si>
  <si>
    <t>2.5. иные источник доходов в том числе:</t>
  </si>
  <si>
    <t>2. Всего получено внебюджетных средств в 2024 году.</t>
  </si>
  <si>
    <t>4. Остаток средств на 01.01.2025 года</t>
  </si>
  <si>
    <t>1. Остаток внебюджетных средств на 01.01.2024</t>
  </si>
  <si>
    <r>
      <t>2.1. от юридических лиц (</t>
    </r>
    <r>
      <rPr>
        <i/>
        <sz val="11"/>
        <color theme="1"/>
        <rFont val="Cambria"/>
        <family val="1"/>
        <charset val="204"/>
      </rPr>
      <t xml:space="preserve">указать наименование организации и форму поступления средств грант, благотворительная помощь и т.д.) </t>
    </r>
    <r>
      <rPr>
        <i/>
        <u/>
        <sz val="11"/>
        <color theme="1"/>
        <rFont val="Cambria"/>
        <family val="1"/>
        <charset val="204"/>
      </rPr>
      <t>спонсорская помощь</t>
    </r>
  </si>
  <si>
    <t>2.2. от физических лиц</t>
  </si>
  <si>
    <t>2.4. от продажи продукции подсобного хозяйства</t>
  </si>
  <si>
    <t>2.5.1. Род. взносы за питание</t>
  </si>
  <si>
    <t>3.3. - услуги связи (221)</t>
  </si>
  <si>
    <t>3.7. - прочие услуги (работы) () (226)</t>
  </si>
  <si>
    <t>3. Расходы внебюджетных средств в 2024 году, из них: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</si>
</sst>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b/>
      <sz val="11"/>
      <color theme="1"/>
      <name val="Cambria"/>
      <family val="1"/>
      <charset val="204"/>
    </font>
    <font>
      <i/>
      <sz val="11"/>
      <color theme="1"/>
      <name val="Cambria"/>
      <family val="1"/>
      <charset val="204"/>
    </font>
    <font>
      <b/>
      <sz val="12"/>
      <color theme="1"/>
      <name val="Cambria"/>
      <family val="1"/>
      <charset val="204"/>
    </font>
    <font>
      <i/>
      <u/>
      <sz val="11"/>
      <color theme="1"/>
      <name val="Cambria"/>
      <family val="1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ck">
        <color rgb="FF00206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indexed="64"/>
      </left>
      <right style="medium">
        <color rgb="FFC00000"/>
      </right>
      <top style="medium">
        <color indexed="64"/>
      </top>
      <bottom style="medium">
        <color indexed="64"/>
      </bottom>
      <diagonal/>
    </border>
    <border>
      <left style="medium">
        <color rgb="FFC00000"/>
      </left>
      <right style="medium">
        <color rgb="FFC00000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rgb="FFFF0000"/>
      </right>
      <top style="medium">
        <color rgb="FFFF0000"/>
      </top>
      <bottom style="thick">
        <color rgb="FF002060"/>
      </bottom>
      <diagonal/>
    </border>
    <border>
      <left/>
      <right/>
      <top style="medium">
        <color rgb="FFFF0000"/>
      </top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/>
      <bottom/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rgb="FF7030A0"/>
      </top>
      <bottom/>
      <diagonal/>
    </border>
  </borders>
  <cellStyleXfs count="2">
    <xf numFmtId="0" fontId="0" fillId="0" borderId="0"/>
    <xf numFmtId="0" fontId="7" fillId="0" borderId="0"/>
  </cellStyleXfs>
  <cellXfs count="4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6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1" fillId="0" borderId="14" xfId="0" applyFont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11" xfId="0" applyFont="1" applyFill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2" fillId="3" borderId="0" xfId="0" applyFont="1" applyFill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1" fillId="0" borderId="19" xfId="0" applyFont="1" applyBorder="1" applyAlignment="1">
      <alignment wrapText="1"/>
    </xf>
    <xf numFmtId="0" fontId="1" fillId="0" borderId="18" xfId="0" applyFont="1" applyFill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8" fillId="0" borderId="22" xfId="0" applyFont="1" applyFill="1" applyBorder="1" applyAlignment="1">
      <alignment wrapText="1"/>
    </xf>
    <xf numFmtId="0" fontId="1" fillId="0" borderId="23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1" fillId="0" borderId="25" xfId="0" applyFont="1" applyBorder="1" applyAlignment="1">
      <alignment wrapText="1"/>
    </xf>
    <xf numFmtId="0" fontId="1" fillId="0" borderId="26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27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M52"/>
  <sheetViews>
    <sheetView tabSelected="1" defaultGridColor="0" colorId="8" zoomScale="130" zoomScaleNormal="13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Q18" sqref="Q18"/>
    </sheetView>
  </sheetViews>
  <sheetFormatPr defaultColWidth="9.140625" defaultRowHeight="14.25"/>
  <cols>
    <col min="1" max="1" width="60.42578125" style="1" customWidth="1"/>
    <col min="2" max="2" width="13.7109375" style="1" hidden="1" customWidth="1"/>
    <col min="3" max="3" width="14.85546875" style="1" customWidth="1"/>
    <col min="4" max="4" width="14.5703125" style="1" hidden="1" customWidth="1"/>
    <col min="5" max="5" width="12.5703125" style="1" hidden="1" customWidth="1"/>
    <col min="6" max="6" width="11.85546875" style="1" hidden="1" customWidth="1"/>
    <col min="7" max="7" width="11.5703125" style="1" hidden="1" customWidth="1"/>
    <col min="8" max="8" width="12.140625" style="1" hidden="1" customWidth="1"/>
    <col min="9" max="9" width="9.85546875" style="1" hidden="1" customWidth="1"/>
    <col min="10" max="10" width="11.7109375" style="1" hidden="1" customWidth="1"/>
    <col min="11" max="11" width="15.140625" style="1" hidden="1" customWidth="1"/>
    <col min="12" max="12" width="12.85546875" style="1" hidden="1" customWidth="1"/>
    <col min="13" max="13" width="13.140625" style="1" hidden="1" customWidth="1"/>
    <col min="14" max="16384" width="9.140625" style="1"/>
  </cols>
  <sheetData>
    <row r="1" spans="1:13" ht="15.75">
      <c r="A1" s="7" t="s">
        <v>7</v>
      </c>
      <c r="I1" s="1" t="s">
        <v>9</v>
      </c>
    </row>
    <row r="2" spans="1:13" ht="15" thickBot="1"/>
    <row r="3" spans="1:13" ht="15" thickBot="1">
      <c r="B3" s="8" t="s">
        <v>2</v>
      </c>
      <c r="C3" s="26" t="s">
        <v>3</v>
      </c>
      <c r="D3" s="8"/>
      <c r="E3" s="8"/>
      <c r="F3" s="8"/>
      <c r="G3" s="8"/>
      <c r="H3" s="8"/>
      <c r="I3" s="3"/>
      <c r="J3" s="3"/>
      <c r="K3" s="3"/>
      <c r="L3" s="3"/>
      <c r="M3" s="3"/>
    </row>
    <row r="4" spans="1:13" s="25" customFormat="1" ht="15" thickBot="1">
      <c r="A4" s="28" t="s">
        <v>23</v>
      </c>
      <c r="B4" s="24">
        <v>0</v>
      </c>
      <c r="C4" s="24">
        <v>299916.71999999997</v>
      </c>
      <c r="D4" s="24">
        <v>0</v>
      </c>
      <c r="E4" s="24">
        <v>0</v>
      </c>
      <c r="F4" s="24">
        <v>0</v>
      </c>
      <c r="G4" s="24">
        <v>0</v>
      </c>
      <c r="H4" s="24">
        <v>0</v>
      </c>
      <c r="I4" s="24">
        <v>0</v>
      </c>
      <c r="J4" s="24">
        <v>0</v>
      </c>
      <c r="K4" s="24">
        <v>0</v>
      </c>
      <c r="L4" s="24">
        <v>0</v>
      </c>
      <c r="M4" s="24">
        <v>0</v>
      </c>
    </row>
    <row r="5" spans="1:13" s="2" customFormat="1" ht="15" thickBot="1">
      <c r="A5" s="29" t="s">
        <v>21</v>
      </c>
      <c r="B5" s="20">
        <f t="shared" ref="B5:C5" si="0">B7+B8+B9+B10+B11</f>
        <v>0</v>
      </c>
      <c r="C5" s="29">
        <f t="shared" si="0"/>
        <v>300808.58</v>
      </c>
      <c r="D5" s="20">
        <f t="shared" ref="D5:M5" si="1">D7+D8+D9+D10+D11</f>
        <v>0</v>
      </c>
      <c r="E5" s="20">
        <f t="shared" si="1"/>
        <v>0</v>
      </c>
      <c r="F5" s="20">
        <f t="shared" si="1"/>
        <v>0</v>
      </c>
      <c r="G5" s="20">
        <f t="shared" si="1"/>
        <v>0</v>
      </c>
      <c r="H5" s="20">
        <f t="shared" si="1"/>
        <v>0</v>
      </c>
      <c r="I5" s="17">
        <f t="shared" si="1"/>
        <v>0</v>
      </c>
      <c r="J5" s="17">
        <f t="shared" si="1"/>
        <v>0</v>
      </c>
      <c r="K5" s="17">
        <f t="shared" si="1"/>
        <v>0</v>
      </c>
      <c r="L5" s="17">
        <f t="shared" si="1"/>
        <v>0</v>
      </c>
      <c r="M5" s="17">
        <f t="shared" si="1"/>
        <v>0</v>
      </c>
    </row>
    <row r="6" spans="1:13" ht="15" thickBot="1">
      <c r="A6" s="3" t="s">
        <v>0</v>
      </c>
      <c r="B6" s="9"/>
      <c r="C6" s="3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47.25" customHeight="1" thickBot="1">
      <c r="A7" s="3" t="s">
        <v>24</v>
      </c>
      <c r="B7" s="9"/>
      <c r="C7" s="3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ht="15" thickBot="1">
      <c r="A8" s="3" t="s">
        <v>25</v>
      </c>
      <c r="B8" s="9"/>
      <c r="C8" s="3"/>
      <c r="D8" s="9"/>
      <c r="E8" s="9"/>
      <c r="F8" s="9"/>
      <c r="G8" s="9"/>
      <c r="H8" s="9"/>
      <c r="I8" s="9"/>
      <c r="J8" s="9"/>
      <c r="K8" s="9"/>
      <c r="L8" s="9"/>
      <c r="M8" s="9"/>
    </row>
    <row r="9" spans="1:13" ht="15" thickBot="1">
      <c r="A9" s="3" t="s">
        <v>1</v>
      </c>
      <c r="B9" s="9"/>
      <c r="C9" s="3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3" ht="15" thickBot="1">
      <c r="A10" s="3" t="s">
        <v>26</v>
      </c>
      <c r="B10" s="12"/>
      <c r="C10" s="3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ht="15" thickBot="1">
      <c r="A11" s="22" t="s">
        <v>20</v>
      </c>
      <c r="B11" s="23">
        <f t="shared" ref="B11:C11" si="2">B12+B13+B14+B15</f>
        <v>0</v>
      </c>
      <c r="C11" s="23">
        <f t="shared" si="2"/>
        <v>300808.58</v>
      </c>
      <c r="D11" s="23">
        <f t="shared" ref="D11:M11" si="3">D12+D13+D14+D15</f>
        <v>0</v>
      </c>
      <c r="E11" s="23">
        <f t="shared" si="3"/>
        <v>0</v>
      </c>
      <c r="F11" s="23">
        <f t="shared" si="3"/>
        <v>0</v>
      </c>
      <c r="G11" s="23">
        <f t="shared" si="3"/>
        <v>0</v>
      </c>
      <c r="H11" s="23">
        <f t="shared" si="3"/>
        <v>0</v>
      </c>
      <c r="I11" s="23">
        <f t="shared" si="3"/>
        <v>0</v>
      </c>
      <c r="J11" s="23">
        <f t="shared" si="3"/>
        <v>0</v>
      </c>
      <c r="K11" s="23">
        <f t="shared" si="3"/>
        <v>0</v>
      </c>
      <c r="L11" s="23">
        <f t="shared" si="3"/>
        <v>0</v>
      </c>
      <c r="M11" s="23">
        <f t="shared" si="3"/>
        <v>0</v>
      </c>
    </row>
    <row r="12" spans="1:13" ht="15" thickBot="1">
      <c r="A12" s="3" t="s">
        <v>27</v>
      </c>
      <c r="B12" s="37"/>
      <c r="C12" s="3">
        <v>99986.8</v>
      </c>
      <c r="D12" s="30"/>
      <c r="E12" s="13"/>
      <c r="F12" s="13"/>
      <c r="G12" s="13"/>
      <c r="H12" s="13"/>
      <c r="I12" s="13"/>
      <c r="J12" s="13"/>
      <c r="K12" s="13"/>
      <c r="L12" s="13"/>
      <c r="M12" s="13"/>
    </row>
    <row r="13" spans="1:13" ht="15" thickBot="1">
      <c r="A13" s="3" t="s">
        <v>16</v>
      </c>
      <c r="B13" s="39"/>
      <c r="C13" s="3">
        <v>189442.78</v>
      </c>
      <c r="D13" s="5"/>
      <c r="E13" s="4"/>
      <c r="F13" s="4"/>
      <c r="G13" s="4"/>
      <c r="H13" s="4"/>
      <c r="I13" s="4"/>
      <c r="J13" s="4"/>
      <c r="K13" s="4"/>
      <c r="L13" s="4"/>
      <c r="M13" s="4"/>
    </row>
    <row r="14" spans="1:13" ht="15" thickBot="1">
      <c r="A14" s="3" t="s">
        <v>17</v>
      </c>
      <c r="B14" s="38"/>
      <c r="C14" s="3"/>
      <c r="D14" s="18"/>
      <c r="E14" s="10"/>
      <c r="F14" s="10"/>
      <c r="G14" s="10"/>
      <c r="H14" s="10"/>
      <c r="I14" s="10"/>
      <c r="J14" s="10"/>
      <c r="K14" s="10"/>
      <c r="L14" s="10"/>
      <c r="M14" s="10"/>
    </row>
    <row r="15" spans="1:13" ht="15" thickBot="1">
      <c r="A15" s="3" t="s">
        <v>19</v>
      </c>
      <c r="B15" s="39"/>
      <c r="C15" s="3">
        <v>11379</v>
      </c>
      <c r="D15" s="5"/>
      <c r="E15" s="4"/>
      <c r="F15" s="4"/>
      <c r="G15" s="4"/>
      <c r="H15" s="4"/>
      <c r="I15" s="4"/>
      <c r="J15" s="4"/>
      <c r="K15" s="4"/>
      <c r="L15" s="4"/>
      <c r="M15" s="4"/>
    </row>
    <row r="16" spans="1:13" s="2" customFormat="1" ht="19.5" customHeight="1" thickBot="1">
      <c r="A16" s="11" t="s">
        <v>30</v>
      </c>
      <c r="B16" s="19">
        <f t="shared" ref="B16:C16" si="4">B17+B18+B19+B20+B21+B22+B23+B24+B25+B26+B27+B28+B29</f>
        <v>0</v>
      </c>
      <c r="C16" s="19">
        <f t="shared" si="4"/>
        <v>326190.43</v>
      </c>
      <c r="D16" s="19">
        <f t="shared" ref="D16:M16" si="5">D17+D18+D19+D20+D21+D22+D23+D24+D25+D26+D27+D28+D29</f>
        <v>0</v>
      </c>
      <c r="E16" s="19">
        <f t="shared" si="5"/>
        <v>0</v>
      </c>
      <c r="F16" s="19">
        <f t="shared" si="5"/>
        <v>0</v>
      </c>
      <c r="G16" s="19">
        <f t="shared" si="5"/>
        <v>0</v>
      </c>
      <c r="H16" s="19">
        <f t="shared" si="5"/>
        <v>0</v>
      </c>
      <c r="I16" s="19">
        <f t="shared" si="5"/>
        <v>0</v>
      </c>
      <c r="J16" s="19">
        <f t="shared" si="5"/>
        <v>0</v>
      </c>
      <c r="K16" s="19">
        <f t="shared" si="5"/>
        <v>0</v>
      </c>
      <c r="L16" s="19">
        <f t="shared" si="5"/>
        <v>0</v>
      </c>
      <c r="M16" s="19">
        <f t="shared" si="5"/>
        <v>0</v>
      </c>
    </row>
    <row r="17" spans="1:13" ht="15" thickBot="1">
      <c r="A17" s="27" t="s">
        <v>8</v>
      </c>
      <c r="B17" s="9"/>
      <c r="C17" s="3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13" ht="15" thickBot="1">
      <c r="A18" s="27" t="s">
        <v>6</v>
      </c>
      <c r="B18" s="9"/>
      <c r="C18" s="3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1:13" ht="15" thickBot="1">
      <c r="A19" s="27" t="s">
        <v>28</v>
      </c>
      <c r="B19" s="9"/>
      <c r="C19" s="3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13" ht="15" thickBot="1">
      <c r="A20" s="27" t="s">
        <v>5</v>
      </c>
      <c r="B20" s="9"/>
      <c r="C20" s="3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13" ht="15" thickBot="1">
      <c r="A21" s="27" t="s">
        <v>15</v>
      </c>
      <c r="B21" s="12"/>
      <c r="C21" s="3">
        <v>214824.63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3" ht="32.25" customHeight="1" thickBot="1">
      <c r="A22" s="27" t="s">
        <v>14</v>
      </c>
      <c r="B22" s="33"/>
      <c r="C22" s="3"/>
      <c r="D22" s="32"/>
      <c r="E22" s="16"/>
      <c r="F22" s="16"/>
      <c r="G22" s="16"/>
      <c r="H22" s="16"/>
      <c r="I22" s="16"/>
      <c r="J22" s="16"/>
      <c r="K22" s="16"/>
      <c r="L22" s="16"/>
      <c r="M22" s="16"/>
    </row>
    <row r="23" spans="1:13" ht="15.75" thickTop="1" thickBot="1">
      <c r="A23" s="34" t="s">
        <v>29</v>
      </c>
      <c r="B23" s="15"/>
      <c r="C23" s="40">
        <v>99986.8</v>
      </c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1:13" ht="15.75" thickTop="1" thickBot="1">
      <c r="A24" s="27" t="s">
        <v>4</v>
      </c>
      <c r="B24" s="14"/>
      <c r="C24" s="3"/>
      <c r="D24" s="14"/>
      <c r="E24" s="14"/>
      <c r="F24" s="14"/>
      <c r="G24" s="14"/>
      <c r="H24" s="14"/>
      <c r="I24" s="14"/>
      <c r="J24" s="14"/>
      <c r="K24" s="14"/>
      <c r="L24" s="14"/>
      <c r="M24" s="14"/>
    </row>
    <row r="25" spans="1:13" ht="15" thickBot="1">
      <c r="A25" s="27" t="s">
        <v>12</v>
      </c>
      <c r="B25" s="9"/>
      <c r="C25" s="3">
        <v>11379</v>
      </c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13" ht="15" thickBot="1">
      <c r="A26" s="31" t="s">
        <v>10</v>
      </c>
      <c r="B26" s="9"/>
      <c r="C26" s="36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1:13" ht="15" thickBot="1">
      <c r="A27" s="27" t="s">
        <v>11</v>
      </c>
      <c r="B27" s="12"/>
      <c r="C27" s="3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13" ht="15" thickBot="1">
      <c r="A28" s="27" t="s">
        <v>13</v>
      </c>
      <c r="B28" s="41"/>
      <c r="C28" s="3"/>
      <c r="D28" s="35"/>
      <c r="E28" s="21"/>
      <c r="F28" s="21"/>
      <c r="G28" s="21"/>
      <c r="H28" s="21"/>
      <c r="I28" s="21"/>
      <c r="J28" s="21"/>
      <c r="K28" s="21"/>
      <c r="L28" s="21"/>
      <c r="M28" s="21"/>
    </row>
    <row r="29" spans="1:13" ht="15" thickBot="1">
      <c r="A29" s="27" t="s">
        <v>18</v>
      </c>
      <c r="B29" s="39"/>
      <c r="C29" s="3"/>
      <c r="D29" s="5"/>
      <c r="E29" s="4"/>
      <c r="F29" s="4"/>
      <c r="G29" s="4"/>
      <c r="H29" s="4"/>
      <c r="I29" s="4"/>
      <c r="J29" s="4"/>
      <c r="K29" s="4"/>
      <c r="L29" s="4"/>
      <c r="M29" s="4"/>
    </row>
    <row r="30" spans="1:13" s="2" customFormat="1" ht="15" thickBot="1">
      <c r="A30" s="29" t="s">
        <v>22</v>
      </c>
      <c r="B30" s="11">
        <f t="shared" ref="B30:C30" si="6">B4+B5-B16</f>
        <v>0</v>
      </c>
      <c r="C30" s="11">
        <f t="shared" si="6"/>
        <v>274534.87000000005</v>
      </c>
      <c r="D30" s="11">
        <f t="shared" ref="D30:M30" si="7">D4+D5-D16</f>
        <v>0</v>
      </c>
      <c r="E30" s="11">
        <f t="shared" si="7"/>
        <v>0</v>
      </c>
      <c r="F30" s="11">
        <f t="shared" si="7"/>
        <v>0</v>
      </c>
      <c r="G30" s="11">
        <f t="shared" si="7"/>
        <v>0</v>
      </c>
      <c r="H30" s="11">
        <f t="shared" si="7"/>
        <v>0</v>
      </c>
      <c r="I30" s="11">
        <f t="shared" si="7"/>
        <v>0</v>
      </c>
      <c r="J30" s="11">
        <f t="shared" si="7"/>
        <v>0</v>
      </c>
      <c r="K30" s="11">
        <f t="shared" si="7"/>
        <v>0</v>
      </c>
      <c r="L30" s="11">
        <f t="shared" si="7"/>
        <v>0</v>
      </c>
      <c r="M30" s="11">
        <f t="shared" si="7"/>
        <v>0</v>
      </c>
    </row>
    <row r="31" spans="1:13" s="6" customFormat="1" ht="27.75" customHeight="1"/>
    <row r="32" spans="1:13" s="6" customFormat="1" ht="27.75" customHeight="1"/>
    <row r="33" s="6" customFormat="1" ht="27.75" customHeight="1"/>
    <row r="34" s="6" customFormat="1" ht="27.75" customHeight="1"/>
    <row r="35" s="6" customFormat="1" ht="27.75" customHeight="1"/>
    <row r="36" s="6" customFormat="1" ht="27.75" customHeight="1"/>
    <row r="37" s="6" customFormat="1" ht="27.75" customHeight="1"/>
    <row r="38" s="6" customFormat="1" ht="27.75" customHeight="1"/>
    <row r="39" s="6" customFormat="1" ht="27.75" customHeight="1"/>
    <row r="40" s="6" customFormat="1" ht="27.75" customHeight="1"/>
    <row r="41" s="6" customFormat="1" ht="27.75" customHeight="1"/>
    <row r="42" s="6" customFormat="1" ht="15"/>
    <row r="43" s="6" customFormat="1" ht="15"/>
    <row r="44" s="6" customFormat="1" ht="15"/>
    <row r="45" s="6" customFormat="1" ht="15"/>
    <row r="46" s="6" customFormat="1" ht="15"/>
    <row r="47" s="6" customFormat="1" ht="15"/>
    <row r="48" s="6" customFormat="1" ht="15"/>
    <row r="49" s="6" customFormat="1" ht="15"/>
    <row r="50" s="6" customFormat="1" ht="15"/>
    <row r="51" s="6" customFormat="1" ht="15"/>
    <row r="52" s="6" customFormat="1" ht="1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 г</vt:lpstr>
    </vt:vector>
  </TitlesOfParts>
  <Company>Ya Blondinko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Vneb</dc:creator>
  <cp:lastModifiedBy>Лилия Гаязетдиновна</cp:lastModifiedBy>
  <cp:lastPrinted>2025-01-21T11:46:16Z</cp:lastPrinted>
  <dcterms:created xsi:type="dcterms:W3CDTF">2013-01-22T11:19:21Z</dcterms:created>
  <dcterms:modified xsi:type="dcterms:W3CDTF">2025-01-21T12:08:53Z</dcterms:modified>
</cp:coreProperties>
</file>